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1er Informe del Mpio de  Madero 24\VII Información de Cumplimiento LDF\"/>
    </mc:Choice>
  </mc:AlternateContent>
  <bookViews>
    <workbookView xWindow="0" yWindow="0" windowWidth="28800" windowHeight="11505"/>
  </bookViews>
  <sheets>
    <sheet name="F7c_RI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G26" i="1" l="1"/>
  <c r="G15" i="1"/>
  <c r="G14" i="1"/>
  <c r="G13" i="1"/>
  <c r="G12" i="1"/>
  <c r="G11" i="1"/>
  <c r="G10" i="1"/>
  <c r="G8" i="1"/>
  <c r="H7" i="1"/>
  <c r="G7" i="1" l="1"/>
  <c r="D7" i="1"/>
  <c r="E28" i="1"/>
  <c r="F15" i="1"/>
  <c r="F14" i="1"/>
  <c r="F13" i="1"/>
  <c r="F12" i="1"/>
  <c r="F11" i="1"/>
  <c r="F10" i="1"/>
  <c r="F9" i="1"/>
  <c r="F8" i="1"/>
  <c r="F7" i="1" s="1"/>
  <c r="F28" i="1" s="1"/>
  <c r="E7" i="1"/>
  <c r="D28" i="1"/>
  <c r="G32" i="1" l="1"/>
  <c r="G28" i="1"/>
  <c r="D32" i="1"/>
  <c r="C26" i="1" l="1"/>
  <c r="C20" i="1"/>
  <c r="C7" i="1"/>
  <c r="C28" i="1" l="1"/>
  <c r="C32" i="1"/>
  <c r="E32" i="1"/>
  <c r="F32" i="1"/>
</calcChain>
</file>

<file path=xl/sharedStrings.xml><?xml version="1.0" encoding="utf-8"?>
<sst xmlns="http://schemas.openxmlformats.org/spreadsheetml/2006/main" count="48" uniqueCount="43">
  <si>
    <t>Concepto (b)</t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</si>
  <si>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</si>
  <si>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</si>
  <si>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</si>
  <si>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</si>
  <si>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</si>
  <si>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</si>
  <si>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</si>
  <si>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</si>
  <si>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</si>
  <si>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</si>
  <si>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 Transferencias </t>
  </si>
  <si>
    <t>K.    Convenios</t>
  </si>
  <si>
    <t>L.     Otros Ingresos de Libre Disposición</t>
  </si>
  <si>
    <t>2.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</si>
  <si>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</si>
  <si>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</si>
  <si>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</si>
  <si>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</si>
  <si>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</si>
  <si>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 Ingresos Derivados de Financiamientos (3=A)</t>
  </si>
  <si>
    <t>A.   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</si>
  <si>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</si>
  <si>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</si>
  <si>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</si>
  <si>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</si>
  <si>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</si>
  <si>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MUNICIPIO DE MADERO, MICHOACÁN</t>
  </si>
  <si>
    <t>RESULTADOS DE INGRESOS</t>
  </si>
  <si>
    <t>Bajo protesta de decir verdad declaramos que los Estados Financieros y sus notas, son razonablemente correctos y son responsabilidad del emisor.</t>
  </si>
  <si>
    <t>L.C. VIANEY AVILA CORTES</t>
  </si>
  <si>
    <t>L.C. SAMUEL ROJAS ZAMUDIO</t>
  </si>
  <si>
    <t>LIC. RAYMUNDO DAVID MARTINEZ SALGADO</t>
  </si>
  <si>
    <t>PRESIDENTE MUNICIPAL</t>
  </si>
  <si>
    <t>SÍNDICO</t>
  </si>
  <si>
    <t>TESORERO MUNICIPAL</t>
  </si>
  <si>
    <t>CONTRALOR MUNICIPAL</t>
  </si>
  <si>
    <t>Fecha de emisión</t>
  </si>
  <si>
    <t>C. FROYLAN ALCAUTER IBARRA</t>
  </si>
  <si>
    <t>DEL 01 DE ENERO DEL 2024 AL 31 DE MARZO DEL 2024</t>
  </si>
  <si>
    <t>C. SAMUEL ROJAS ZAMUDIO</t>
  </si>
  <si>
    <t>CP. VIANEY AVILA CORTES</t>
  </si>
  <si>
    <t>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</si>
</sst>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_ ;[Red]\-#,##0\ "/>
    <numFmt numFmtId="165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 applyAlignment="1">
      <alignment horizontal="left" indent="1"/>
    </xf>
    <xf numFmtId="0" fontId="0" fillId="0" borderId="2" xfId="0" applyBorder="1" applyAlignment="1">
      <alignment horizontal="left" indent="2"/>
    </xf>
    <xf numFmtId="0" fontId="1" fillId="0" borderId="3" xfId="0" applyFont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0" fillId="0" borderId="2" xfId="0" applyBorder="1" applyAlignment="1">
      <alignment horizontal="left" wrapText="1" indent="2"/>
    </xf>
    <xf numFmtId="165" fontId="0" fillId="0" borderId="0" xfId="0" applyNumberFormat="1"/>
    <xf numFmtId="164" fontId="0" fillId="0" borderId="2" xfId="0" applyNumberFormat="1" applyBorder="1"/>
    <xf numFmtId="164" fontId="0" fillId="0" borderId="1" xfId="0" applyNumberFormat="1" applyBorder="1"/>
    <xf numFmtId="0" fontId="1" fillId="0" borderId="0" xfId="0" applyFont="1" applyBorder="1" applyAlignment="1" applyProtection="1"/>
    <xf numFmtId="14" fontId="1" fillId="0" borderId="0" xfId="0" applyNumberFormat="1" applyFont="1" applyBorder="1" applyAlignment="1" applyProtection="1"/>
    <xf numFmtId="43" fontId="0" fillId="0" borderId="2" xfId="1" applyFont="1" applyBorder="1"/>
    <xf numFmtId="43" fontId="3" fillId="0" borderId="3" xfId="1" applyFont="1" applyBorder="1"/>
    <xf numFmtId="43" fontId="3" fillId="0" borderId="2" xfId="1" applyFont="1" applyBorder="1"/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stado%20Anal&#237;tico%20de%20Ingresos_20230427R5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1er%20Informe%20del%20Mpio%20de%20%20Madero%2024/V%20Informaci&#243;n%20Programatica%20y%20Presupuestaria%20CONAC/A)%20ESTADO%20ANALITICO%20DEL%20INGRESO/ESTADO%20ANALITICO%20DE%20INGRES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BRO"/>
      <sheetName val="INSTRUCTIVO"/>
    </sheetNames>
    <sheetDataSet>
      <sheetData sheetId="0" refreshError="1">
        <row r="10">
          <cell r="F10">
            <v>2357580</v>
          </cell>
        </row>
        <row r="11">
          <cell r="F11">
            <v>0</v>
          </cell>
        </row>
        <row r="12">
          <cell r="F12">
            <v>3622334</v>
          </cell>
        </row>
        <row r="13">
          <cell r="F13">
            <v>2700214.47</v>
          </cell>
        </row>
        <row r="14">
          <cell r="F14">
            <v>2663.64</v>
          </cell>
        </row>
        <row r="17">
          <cell r="F17">
            <v>14343</v>
          </cell>
        </row>
        <row r="20">
          <cell r="F20">
            <v>0</v>
          </cell>
        </row>
        <row r="21">
          <cell r="F21">
            <v>122690527.04000001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BRO"/>
      <sheetName val="INSTRUCTIVO"/>
    </sheetNames>
    <sheetDataSet>
      <sheetData sheetId="0">
        <row r="10">
          <cell r="F10">
            <v>3645048</v>
          </cell>
        </row>
        <row r="12">
          <cell r="F12">
            <v>141118.6</v>
          </cell>
        </row>
        <row r="13">
          <cell r="F13">
            <v>777076.02</v>
          </cell>
        </row>
        <row r="14">
          <cell r="F14">
            <v>114.76</v>
          </cell>
        </row>
        <row r="17">
          <cell r="F17">
            <v>23075</v>
          </cell>
        </row>
        <row r="20">
          <cell r="F20">
            <v>0</v>
          </cell>
        </row>
        <row r="21">
          <cell r="F21">
            <v>32269545.120000001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showGridLines="0" tabSelected="1" zoomScale="115" zoomScaleNormal="115" workbookViewId="0">
      <selection activeCell="H45" sqref="H45"/>
    </sheetView>
  </sheetViews>
  <sheetFormatPr baseColWidth="10" defaultRowHeight="15" x14ac:dyDescent="0.25"/>
  <cols>
    <col min="1" max="1" width="4.7109375" customWidth="1"/>
    <col min="2" max="2" width="63.140625" customWidth="1"/>
    <col min="3" max="6" width="18.7109375" style="6" hidden="1" customWidth="1"/>
    <col min="7" max="8" width="21.140625" style="6" customWidth="1"/>
  </cols>
  <sheetData>
    <row r="1" spans="2:8" ht="15.75" thickBot="1" x14ac:dyDescent="0.3"/>
    <row r="2" spans="2:8" x14ac:dyDescent="0.25">
      <c r="B2" s="18" t="s">
        <v>27</v>
      </c>
      <c r="C2" s="19"/>
      <c r="D2" s="19"/>
      <c r="E2" s="19"/>
      <c r="F2" s="19"/>
      <c r="G2" s="19"/>
      <c r="H2" s="20"/>
    </row>
    <row r="3" spans="2:8" x14ac:dyDescent="0.25">
      <c r="B3" s="21" t="s">
        <v>28</v>
      </c>
      <c r="C3" s="22"/>
      <c r="D3" s="22"/>
      <c r="E3" s="22"/>
      <c r="F3" s="22"/>
      <c r="G3" s="22"/>
      <c r="H3" s="23"/>
    </row>
    <row r="4" spans="2:8" ht="15.75" thickBot="1" x14ac:dyDescent="0.3">
      <c r="B4" s="24" t="s">
        <v>39</v>
      </c>
      <c r="C4" s="25"/>
      <c r="D4" s="25"/>
      <c r="E4" s="25"/>
      <c r="F4" s="25"/>
      <c r="G4" s="25"/>
      <c r="H4" s="26"/>
    </row>
    <row r="5" spans="2:8" ht="15" customHeight="1" x14ac:dyDescent="0.25">
      <c r="B5" s="27" t="s">
        <v>0</v>
      </c>
      <c r="C5" s="29">
        <v>2019</v>
      </c>
      <c r="D5" s="29">
        <v>2020</v>
      </c>
      <c r="E5" s="29">
        <v>2021</v>
      </c>
      <c r="F5" s="29">
        <v>2022</v>
      </c>
      <c r="G5" s="29">
        <v>2024</v>
      </c>
      <c r="H5" s="31">
        <v>2025</v>
      </c>
    </row>
    <row r="6" spans="2:8" ht="15.75" thickBot="1" x14ac:dyDescent="0.3">
      <c r="B6" s="28"/>
      <c r="C6" s="30"/>
      <c r="D6" s="30"/>
      <c r="E6" s="30"/>
      <c r="F6" s="30"/>
      <c r="G6" s="30"/>
      <c r="H6" s="32"/>
    </row>
    <row r="7" spans="2:8" x14ac:dyDescent="0.25">
      <c r="B7" s="3" t="s">
        <v>1</v>
      </c>
      <c r="C7" s="12">
        <f t="shared" ref="C7" si="0">+C8+C9+C10+C11+C12+C13+C14+C15+C16+C17+C18+C19</f>
        <v>0</v>
      </c>
      <c r="D7" s="12">
        <f>+D8+D9+D10+D11+D12+D13+D14+D15+D16+D17+D18+D19</f>
        <v>117567125.32000001</v>
      </c>
      <c r="E7" s="12">
        <f t="shared" ref="E7:F7" si="1">+E8+E9+E10+E11+E12+E13+E14+E15+E16+E17+E18+E19</f>
        <v>113758679.58</v>
      </c>
      <c r="F7" s="12">
        <f t="shared" si="1"/>
        <v>131387662.15000001</v>
      </c>
      <c r="G7" s="12">
        <f>+G8+G9+G10+G11+G12+G13+G14+G15+G16+G17+G18+G19</f>
        <v>36855977.5</v>
      </c>
      <c r="H7" s="12">
        <f>+H8+H9+H10+H11+H12+H13+H14+H15+H16+H17+H18+H19</f>
        <v>0</v>
      </c>
    </row>
    <row r="8" spans="2:8" x14ac:dyDescent="0.25">
      <c r="B8" s="2" t="s">
        <v>2</v>
      </c>
      <c r="C8" s="11">
        <v>0</v>
      </c>
      <c r="D8" s="7">
        <v>2141866</v>
      </c>
      <c r="E8" s="7">
        <v>2112483</v>
      </c>
      <c r="F8" s="7">
        <f>+[1]RUBRO!$F$10</f>
        <v>2357580</v>
      </c>
      <c r="G8" s="11">
        <f>+[2]RUBRO!$F$10</f>
        <v>3645048</v>
      </c>
      <c r="H8" s="11"/>
    </row>
    <row r="9" spans="2:8" x14ac:dyDescent="0.25">
      <c r="B9" s="2" t="s">
        <v>3</v>
      </c>
      <c r="C9" s="11">
        <v>0</v>
      </c>
      <c r="D9" s="11">
        <v>0</v>
      </c>
      <c r="E9" s="11">
        <v>0</v>
      </c>
      <c r="F9" s="11">
        <f>+[1]RUBRO!$F$11</f>
        <v>0</v>
      </c>
      <c r="G9" s="11"/>
      <c r="H9" s="11"/>
    </row>
    <row r="10" spans="2:8" x14ac:dyDescent="0.25">
      <c r="B10" s="2" t="s">
        <v>4</v>
      </c>
      <c r="C10" s="11">
        <v>0</v>
      </c>
      <c r="D10" s="7">
        <v>3647030</v>
      </c>
      <c r="E10" s="7">
        <v>2644550</v>
      </c>
      <c r="F10" s="7">
        <f>+[1]RUBRO!$F$12</f>
        <v>3622334</v>
      </c>
      <c r="G10" s="11">
        <f>+[2]RUBRO!$F$12</f>
        <v>141118.6</v>
      </c>
      <c r="H10" s="11"/>
    </row>
    <row r="11" spans="2:8" x14ac:dyDescent="0.25">
      <c r="B11" s="2" t="s">
        <v>5</v>
      </c>
      <c r="C11" s="11">
        <v>0</v>
      </c>
      <c r="D11" s="7">
        <v>2060868.14</v>
      </c>
      <c r="E11" s="7">
        <v>2676482.42</v>
      </c>
      <c r="F11" s="7">
        <f>+[1]RUBRO!$F$13</f>
        <v>2700214.47</v>
      </c>
      <c r="G11" s="11">
        <f>+[2]RUBRO!$F$13</f>
        <v>777076.02</v>
      </c>
      <c r="H11" s="11"/>
    </row>
    <row r="12" spans="2:8" x14ac:dyDescent="0.25">
      <c r="B12" s="2" t="s">
        <v>6</v>
      </c>
      <c r="C12" s="11">
        <v>0</v>
      </c>
      <c r="D12" s="7">
        <v>6515.42</v>
      </c>
      <c r="E12" s="7">
        <v>7166.86</v>
      </c>
      <c r="F12" s="7">
        <f>+[1]RUBRO!$F$14</f>
        <v>2663.64</v>
      </c>
      <c r="G12" s="11">
        <f>+[2]RUBRO!$F$14</f>
        <v>114.76</v>
      </c>
      <c r="H12" s="11"/>
    </row>
    <row r="13" spans="2:8" x14ac:dyDescent="0.25">
      <c r="B13" s="2" t="s">
        <v>7</v>
      </c>
      <c r="C13" s="11">
        <v>0</v>
      </c>
      <c r="D13" s="7">
        <v>5400</v>
      </c>
      <c r="E13" s="7">
        <v>231875</v>
      </c>
      <c r="F13" s="7">
        <f>+[1]RUBRO!$F$17</f>
        <v>14343</v>
      </c>
      <c r="G13" s="11">
        <f>+[2]RUBRO!$F$17</f>
        <v>23075</v>
      </c>
      <c r="H13" s="11"/>
    </row>
    <row r="14" spans="2:8" x14ac:dyDescent="0.25">
      <c r="B14" s="2" t="s">
        <v>8</v>
      </c>
      <c r="C14" s="11">
        <v>0</v>
      </c>
      <c r="D14" s="7"/>
      <c r="E14" s="7"/>
      <c r="F14" s="7">
        <f>+[1]RUBRO!$F$20</f>
        <v>0</v>
      </c>
      <c r="G14" s="11">
        <f>+[2]RUBRO!$F$20</f>
        <v>0</v>
      </c>
      <c r="H14" s="11"/>
    </row>
    <row r="15" spans="2:8" x14ac:dyDescent="0.25">
      <c r="B15" s="2" t="s">
        <v>9</v>
      </c>
      <c r="C15" s="11">
        <v>0</v>
      </c>
      <c r="D15" s="7">
        <v>109705445.76000001</v>
      </c>
      <c r="E15" s="7">
        <v>106086122.3</v>
      </c>
      <c r="F15" s="7">
        <f>+[1]RUBRO!$F$21</f>
        <v>122690527.04000001</v>
      </c>
      <c r="G15" s="11">
        <f>+[2]RUBRO!$F$21</f>
        <v>32269545.120000001</v>
      </c>
      <c r="H15" s="11"/>
    </row>
    <row r="16" spans="2:8" x14ac:dyDescent="0.25">
      <c r="B16" s="2" t="s">
        <v>10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/>
    </row>
    <row r="17" spans="2:8" x14ac:dyDescent="0.25">
      <c r="B17" s="2" t="s">
        <v>11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/>
    </row>
    <row r="18" spans="2:8" x14ac:dyDescent="0.25">
      <c r="B18" s="2" t="s">
        <v>12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/>
    </row>
    <row r="19" spans="2:8" x14ac:dyDescent="0.25">
      <c r="B19" s="2" t="s">
        <v>13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/>
    </row>
    <row r="20" spans="2:8" x14ac:dyDescent="0.25">
      <c r="B20" s="4" t="s">
        <v>14</v>
      </c>
      <c r="C20" s="11">
        <f t="shared" ref="C20" si="2">+C21+C22+C23+C24+C25</f>
        <v>0</v>
      </c>
      <c r="D20" s="11">
        <v>0</v>
      </c>
      <c r="E20" s="11">
        <v>0</v>
      </c>
      <c r="F20" s="11">
        <v>0</v>
      </c>
      <c r="G20" s="11">
        <v>0</v>
      </c>
      <c r="H20" s="11"/>
    </row>
    <row r="21" spans="2:8" x14ac:dyDescent="0.25">
      <c r="B21" s="2" t="s">
        <v>15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/>
    </row>
    <row r="22" spans="2:8" x14ac:dyDescent="0.25">
      <c r="B22" s="2" t="s">
        <v>16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/>
    </row>
    <row r="23" spans="2:8" x14ac:dyDescent="0.25">
      <c r="B23" s="2" t="s">
        <v>17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/>
    </row>
    <row r="24" spans="2:8" x14ac:dyDescent="0.25">
      <c r="B24" s="2" t="s">
        <v>18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/>
    </row>
    <row r="25" spans="2:8" x14ac:dyDescent="0.25">
      <c r="B25" s="2" t="s">
        <v>19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/>
    </row>
    <row r="26" spans="2:8" x14ac:dyDescent="0.25">
      <c r="B26" s="4" t="s">
        <v>20</v>
      </c>
      <c r="C26" s="11">
        <f t="shared" ref="C26" si="3">+C27</f>
        <v>0</v>
      </c>
      <c r="D26" s="11">
        <v>0</v>
      </c>
      <c r="E26" s="11">
        <v>0</v>
      </c>
      <c r="F26" s="11">
        <v>0</v>
      </c>
      <c r="G26" s="11">
        <f>+G27</f>
        <v>0</v>
      </c>
      <c r="H26" s="11"/>
    </row>
    <row r="27" spans="2:8" x14ac:dyDescent="0.25">
      <c r="B27" s="2" t="s">
        <v>21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/>
    </row>
    <row r="28" spans="2:8" x14ac:dyDescent="0.25">
      <c r="B28" s="4" t="s">
        <v>22</v>
      </c>
      <c r="C28" s="11">
        <f t="shared" ref="C28" si="4">+C7+C20+C26</f>
        <v>0</v>
      </c>
      <c r="D28" s="11">
        <f t="shared" ref="D28:F28" si="5">+D7+D20+D26</f>
        <v>117567125.32000001</v>
      </c>
      <c r="E28" s="11">
        <f t="shared" si="5"/>
        <v>113758679.58</v>
      </c>
      <c r="F28" s="11">
        <f t="shared" si="5"/>
        <v>131387662.15000001</v>
      </c>
      <c r="G28" s="11">
        <f>+G7+G20+G26</f>
        <v>36855977.5</v>
      </c>
      <c r="H28" s="11"/>
    </row>
    <row r="29" spans="2:8" x14ac:dyDescent="0.25">
      <c r="B29" s="4" t="s">
        <v>23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/>
    </row>
    <row r="30" spans="2:8" ht="30" x14ac:dyDescent="0.25">
      <c r="B30" s="5" t="s">
        <v>24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/>
    </row>
    <row r="31" spans="2:8" ht="30" x14ac:dyDescent="0.25">
      <c r="B31" s="5" t="s">
        <v>25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/>
    </row>
    <row r="32" spans="2:8" x14ac:dyDescent="0.25">
      <c r="B32" s="2" t="s">
        <v>26</v>
      </c>
      <c r="C32" s="13">
        <f t="shared" ref="C32:G32" si="6">+C7+C20</f>
        <v>0</v>
      </c>
      <c r="D32" s="13">
        <f t="shared" ref="D32" si="7">+D7+D20</f>
        <v>117567125.32000001</v>
      </c>
      <c r="E32" s="13">
        <f t="shared" si="6"/>
        <v>113758679.58</v>
      </c>
      <c r="F32" s="13">
        <f t="shared" si="6"/>
        <v>131387662.15000001</v>
      </c>
      <c r="G32" s="13">
        <f t="shared" ref="G32:H32" si="8">+G7+G20</f>
        <v>36855977.5</v>
      </c>
      <c r="H32" s="13"/>
    </row>
    <row r="33" spans="2:8" ht="15.75" thickBot="1" x14ac:dyDescent="0.3">
      <c r="B33" s="1"/>
      <c r="C33" s="8"/>
      <c r="D33" s="8"/>
      <c r="E33" s="8"/>
      <c r="F33" s="8"/>
      <c r="G33" s="8"/>
      <c r="H33" s="8"/>
    </row>
    <row r="34" spans="2:8" x14ac:dyDescent="0.25">
      <c r="G34" s="9" t="s">
        <v>37</v>
      </c>
      <c r="H34" s="10">
        <v>45412</v>
      </c>
    </row>
    <row r="38" spans="2:8" x14ac:dyDescent="0.25">
      <c r="B38" s="14" t="s">
        <v>38</v>
      </c>
      <c r="C38" s="33" t="s">
        <v>30</v>
      </c>
      <c r="D38" s="33"/>
      <c r="E38" s="33" t="s">
        <v>31</v>
      </c>
      <c r="F38" s="33"/>
      <c r="G38" s="33" t="s">
        <v>32</v>
      </c>
      <c r="H38" s="33"/>
    </row>
    <row r="39" spans="2:8" x14ac:dyDescent="0.25">
      <c r="B39" s="15" t="s">
        <v>33</v>
      </c>
      <c r="C39" s="34" t="s">
        <v>34</v>
      </c>
      <c r="D39" s="34"/>
      <c r="E39" s="34" t="s">
        <v>35</v>
      </c>
      <c r="F39" s="34"/>
      <c r="G39" s="34" t="s">
        <v>36</v>
      </c>
      <c r="H39" s="34"/>
    </row>
    <row r="43" spans="2:8" x14ac:dyDescent="0.25">
      <c r="B43" s="16" t="s">
        <v>40</v>
      </c>
      <c r="C43" s="33" t="s">
        <v>30</v>
      </c>
      <c r="D43" s="33"/>
      <c r="E43" s="33" t="s">
        <v>31</v>
      </c>
      <c r="F43" s="33"/>
      <c r="G43" s="33" t="s">
        <v>41</v>
      </c>
      <c r="H43" s="33"/>
    </row>
    <row r="44" spans="2:8" x14ac:dyDescent="0.25">
      <c r="B44" s="17" t="s">
        <v>33</v>
      </c>
      <c r="C44" s="34" t="s">
        <v>34</v>
      </c>
      <c r="D44" s="34"/>
      <c r="E44" s="34" t="s">
        <v>35</v>
      </c>
      <c r="F44" s="34"/>
      <c r="G44" s="34" t="s">
        <v>42</v>
      </c>
      <c r="H44" s="34"/>
    </row>
    <row r="49" spans="2:2" x14ac:dyDescent="0.25">
      <c r="B49" t="s">
        <v>29</v>
      </c>
    </row>
  </sheetData>
  <mergeCells count="22">
    <mergeCell ref="C43:D43"/>
    <mergeCell ref="E43:F43"/>
    <mergeCell ref="G43:H43"/>
    <mergeCell ref="C44:D44"/>
    <mergeCell ref="E44:F44"/>
    <mergeCell ref="G44:H44"/>
    <mergeCell ref="C38:D38"/>
    <mergeCell ref="C39:D39"/>
    <mergeCell ref="E38:F38"/>
    <mergeCell ref="E39:F39"/>
    <mergeCell ref="G38:H38"/>
    <mergeCell ref="G39:H39"/>
    <mergeCell ref="B2:H2"/>
    <mergeCell ref="B3:H3"/>
    <mergeCell ref="B4:H4"/>
    <mergeCell ref="B5:B6"/>
    <mergeCell ref="C5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F7c_RI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Hermanas Mendez Lulo</dc:creator>
  <cp:lastModifiedBy>Usuario</cp:lastModifiedBy>
  <cp:lastPrinted>2024-04-30T18:45:13Z</cp:lastPrinted>
  <dcterms:created xsi:type="dcterms:W3CDTF">2017-10-22T01:06:20Z</dcterms:created>
  <dcterms:modified xsi:type="dcterms:W3CDTF">2024-04-30T18:46:34Z</dcterms:modified>
</cp:coreProperties>
</file>